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62913" refMode="R1C1"/>
</workbook>
</file>

<file path=xl/calcChain.xml><?xml version="1.0" encoding="utf-8"?>
<calcChain xmlns="http://schemas.openxmlformats.org/spreadsheetml/2006/main">
  <c r="D12" i="2" l="1"/>
  <c r="E11" i="2"/>
  <c r="G11" i="2" s="1"/>
  <c r="I11" i="2" s="1"/>
  <c r="K11" i="2" s="1"/>
  <c r="D9" i="2"/>
  <c r="E8" i="2"/>
  <c r="G8" i="2" s="1"/>
  <c r="I8" i="2" s="1"/>
  <c r="K8" i="2" s="1"/>
  <c r="D6" i="2"/>
  <c r="E5" i="2"/>
  <c r="G5" i="2" s="1"/>
  <c r="I5" i="2" s="1"/>
  <c r="K5" i="2" s="1"/>
  <c r="F11" i="2" l="1"/>
  <c r="H11" i="2" s="1"/>
  <c r="J11" i="2" s="1"/>
  <c r="F5" i="2"/>
  <c r="H5" i="2" s="1"/>
  <c r="J5" i="2" s="1"/>
  <c r="F8" i="2"/>
  <c r="H8" i="2" s="1"/>
  <c r="J8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<sst xmlns="http://schemas.openxmlformats.org/spreadsheetml/2006/main" count="31" uniqueCount="19">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</sst>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5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6" fillId="5" borderId="16" xfId="0" applyNumberFormat="1" applyFont="1" applyFill="1" applyBorder="1" applyAlignment="1" applyProtection="1">
      <alignment horizontal="center" vertical="top" wrapText="1"/>
    </xf>
    <xf numFmtId="164" fontId="6" fillId="5" borderId="17" xfId="0" applyNumberFormat="1" applyFont="1" applyFill="1" applyBorder="1" applyAlignment="1" applyProtection="1">
      <alignment horizontal="center" vertical="top" wrapText="1"/>
    </xf>
    <xf numFmtId="164" fontId="6" fillId="5" borderId="18" xfId="0" applyNumberFormat="1" applyFont="1" applyFill="1" applyBorder="1" applyAlignment="1" applyProtection="1">
      <alignment horizontal="center" vertical="top" wrapText="1"/>
    </xf>
    <xf numFmtId="164" fontId="6" fillId="5" borderId="19" xfId="0" applyNumberFormat="1" applyFont="1" applyFill="1" applyBorder="1" applyAlignment="1" applyProtection="1">
      <alignment horizontal="center" vertical="top" wrapText="1"/>
    </xf>
    <xf numFmtId="2" fontId="1" fillId="4" borderId="11" xfId="0" applyNumberFormat="1" applyFont="1" applyFill="1" applyBorder="1" applyAlignment="1" applyProtection="1">
      <alignment horizontal="center" vertical="center"/>
    </xf>
    <xf numFmtId="2" fontId="2" fillId="4" borderId="12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top"/>
    </xf>
    <xf numFmtId="164" fontId="2" fillId="3" borderId="7" xfId="0" applyNumberFormat="1" applyFont="1" applyFill="1" applyBorder="1" applyAlignment="1" applyProtection="1">
      <alignment horizontal="center" vertical="top"/>
    </xf>
    <xf numFmtId="164" fontId="2" fillId="3" borderId="8" xfId="0" applyNumberFormat="1" applyFont="1" applyFill="1" applyBorder="1" applyAlignment="1" applyProtection="1">
      <alignment horizontal="center" vertical="top"/>
    </xf>
    <xf numFmtId="164" fontId="1" fillId="3" borderId="7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10" xfId="0" applyNumberFormat="1" applyFont="1" applyFill="1" applyBorder="1" applyAlignment="1" applyProtection="1">
      <alignment horizontal="center" vertical="top"/>
    </xf>
    <xf numFmtId="164" fontId="2" fillId="3" borderId="9" xfId="0" applyNumberFormat="1" applyFont="1" applyFill="1" applyBorder="1" applyAlignment="1" applyProtection="1">
      <alignment horizontal="center" vertical="top"/>
    </xf>
    <xf numFmtId="164" fontId="1" fillId="3" borderId="9" xfId="0" applyNumberFormat="1" applyFont="1" applyFill="1" applyBorder="1" applyAlignment="1" applyProtection="1">
      <alignment horizontal="center" vertical="top"/>
    </xf>
    <xf numFmtId="0" fontId="2" fillId="4" borderId="13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20" zoomScaleNormal="120" workbookViewId="0">
      <pane ySplit="3" topLeftCell="A4" activePane="bottomLeft" state="frozen"/>
      <selection pane="bottomLeft" sqref="A1:A3"/>
    </sheetView>
  </sheetViews>
  <sheetFormatPr defaultColWidth="8.5" defaultRowHeight="11.25" customHeight="1" x14ac:dyDescent="0.2"/>
  <cols>
    <col min="1" max="1" width="41.1640625" style="2" customWidth="1"/>
    <col min="2" max="2" width="31.1640625" style="3" customWidth="1"/>
    <col min="3" max="3" width="9" style="4" customWidth="1"/>
    <col min="4" max="5" width="9.5" style="4" customWidth="1"/>
    <col min="6" max="11" width="10.33203125" style="4" customWidth="1"/>
    <col min="12" max="12" width="25.1640625" style="4" customWidth="1"/>
  </cols>
  <sheetData>
    <row r="1" spans="1:12" ht="11.25" customHeight="1" x14ac:dyDescent="0.1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15">
      <c r="A2" s="44"/>
      <c r="B2" s="52"/>
      <c r="C2" s="56">
        <v>2022</v>
      </c>
      <c r="D2" s="58">
        <v>2023</v>
      </c>
      <c r="E2" s="54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r="3" spans="1:12" ht="11.25" customHeight="1" x14ac:dyDescent="0.15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15">
      <c r="A5" s="39" t="s">
        <v>11</v>
      </c>
      <c r="B5" s="20" t="s">
        <v>12</v>
      </c>
      <c r="C5" s="24">
        <v>895171.71100000001</v>
      </c>
      <c r="D5" s="25">
        <v>962939.78639286</v>
      </c>
      <c r="E5" s="13">
        <f t="shared" ref="E5:F11" si="0">D5*E6/100*E7/100</f>
        <v>1050441.1618425928</v>
      </c>
      <c r="F5" s="17">
        <f t="shared" si="0"/>
        <v>1126925.8837186757</v>
      </c>
      <c r="G5" s="13">
        <f t="shared" ref="G5:K11" si="1">E5*G6/100*G7/100</f>
        <v>1131522.6142428988</v>
      </c>
      <c r="H5" s="17">
        <f t="shared" si="1"/>
        <v>1198519.4851113232</v>
      </c>
      <c r="I5" s="13">
        <f t="shared" si="1"/>
        <v>1209582.9648316735</v>
      </c>
      <c r="J5" s="17">
        <f t="shared" si="1"/>
        <v>1268461.4867039649</v>
      </c>
      <c r="K5" s="13">
        <f t="shared" si="1"/>
        <v>1277918.3544298387</v>
      </c>
      <c r="L5" s="29"/>
    </row>
    <row r="6" spans="1:12" ht="19.5" customHeight="1" x14ac:dyDescent="0.15">
      <c r="A6" s="39"/>
      <c r="B6" s="21" t="s">
        <v>13</v>
      </c>
      <c r="C6" s="30">
        <v>93.01</v>
      </c>
      <c r="D6" s="5">
        <f t="shared" ref="D6:D12" si="2">IF(ISERROR(((D5/C5)/(D7/100))*100),0,(((D5/C5)/(D7/100))*100))</f>
        <v>102.54566212930089</v>
      </c>
      <c r="E6" s="31">
        <v>101.1</v>
      </c>
      <c r="F6" s="32">
        <v>101.4</v>
      </c>
      <c r="G6" s="31">
        <v>102.2</v>
      </c>
      <c r="H6" s="32">
        <v>101</v>
      </c>
      <c r="I6" s="31">
        <v>102.1</v>
      </c>
      <c r="J6" s="32">
        <v>100.7</v>
      </c>
      <c r="K6" s="31">
        <v>101.1</v>
      </c>
      <c r="L6" s="29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3">
        <v>107.9</v>
      </c>
      <c r="F7" s="34">
        <v>105.8</v>
      </c>
      <c r="G7" s="33">
        <v>105.4</v>
      </c>
      <c r="H7" s="34">
        <v>105.3</v>
      </c>
      <c r="I7" s="33">
        <v>104.7</v>
      </c>
      <c r="J7" s="34">
        <v>105.1</v>
      </c>
      <c r="K7" s="33">
        <v>104.5</v>
      </c>
      <c r="L7" s="29"/>
    </row>
    <row r="8" spans="1:12" ht="19.5" customHeight="1" x14ac:dyDescent="0.15">
      <c r="A8" s="39" t="s">
        <v>16</v>
      </c>
      <c r="B8" s="20" t="s">
        <v>12</v>
      </c>
      <c r="C8" s="24">
        <v>56764.205999999998</v>
      </c>
      <c r="D8" s="25">
        <v>62602.972229159997</v>
      </c>
      <c r="E8" s="13">
        <f t="shared" si="0"/>
        <v>68687.35510011205</v>
      </c>
      <c r="F8" s="17">
        <f t="shared" si="0"/>
        <v>73632.844667320125</v>
      </c>
      <c r="G8" s="13">
        <f t="shared" si="1"/>
        <v>73862.947306905495</v>
      </c>
      <c r="H8" s="17">
        <f t="shared" si="1"/>
        <v>76728.443089978915</v>
      </c>
      <c r="I8" s="13">
        <f t="shared" si="1"/>
        <v>77132.047491761827</v>
      </c>
      <c r="J8" s="17">
        <f t="shared" si="1"/>
        <v>79954.183565924701</v>
      </c>
      <c r="K8" s="13">
        <f t="shared" si="1"/>
        <v>80545.834781699712</v>
      </c>
      <c r="L8" s="29"/>
    </row>
    <row r="9" spans="1:12" ht="19.5" customHeight="1" x14ac:dyDescent="0.15">
      <c r="A9" s="39"/>
      <c r="B9" s="21" t="s">
        <v>13</v>
      </c>
      <c r="C9" s="30">
        <v>102.56</v>
      </c>
      <c r="D9" s="5">
        <f t="shared" si="2"/>
        <v>100.90210430009149</v>
      </c>
      <c r="E9" s="31">
        <v>100.2</v>
      </c>
      <c r="F9" s="32">
        <v>100</v>
      </c>
      <c r="G9" s="31">
        <v>100.5</v>
      </c>
      <c r="H9" s="32">
        <v>100.1</v>
      </c>
      <c r="I9" s="31">
        <v>100.7</v>
      </c>
      <c r="J9" s="32">
        <v>100.1</v>
      </c>
      <c r="K9" s="31">
        <v>100.7</v>
      </c>
      <c r="L9" s="29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3">
        <v>109.5</v>
      </c>
      <c r="F10" s="34">
        <v>107.2</v>
      </c>
      <c r="G10" s="33">
        <v>107</v>
      </c>
      <c r="H10" s="34">
        <v>104.1</v>
      </c>
      <c r="I10" s="33">
        <v>103.7</v>
      </c>
      <c r="J10" s="34">
        <v>104.1</v>
      </c>
      <c r="K10" s="33">
        <v>103.7</v>
      </c>
      <c r="L10" s="29"/>
    </row>
    <row r="11" spans="1:12" ht="19.5" customHeight="1" x14ac:dyDescent="0.15">
      <c r="A11" s="39" t="s">
        <v>18</v>
      </c>
      <c r="B11" s="20" t="s">
        <v>12</v>
      </c>
      <c r="C11" s="24">
        <v>107315.541</v>
      </c>
      <c r="D11" s="25">
        <v>116842.585467816</v>
      </c>
      <c r="E11" s="13">
        <f t="shared" si="0"/>
        <v>126540.52006164473</v>
      </c>
      <c r="F11" s="17">
        <f t="shared" si="0"/>
        <v>135669.15317889178</v>
      </c>
      <c r="G11" s="13">
        <f t="shared" si="1"/>
        <v>135693.82858030382</v>
      </c>
      <c r="H11" s="17">
        <f t="shared" si="1"/>
        <v>143158.63311097934</v>
      </c>
      <c r="I11" s="13">
        <f t="shared" si="1"/>
        <v>143344.78941097567</v>
      </c>
      <c r="J11" s="17">
        <f t="shared" si="1"/>
        <v>150204.90103270175</v>
      </c>
      <c r="K11" s="13">
        <f t="shared" si="1"/>
        <v>150858.92327189902</v>
      </c>
      <c r="L11" s="29"/>
    </row>
    <row r="12" spans="1:12" ht="19.5" customHeight="1" x14ac:dyDescent="0.15">
      <c r="A12" s="39"/>
      <c r="B12" s="21" t="s">
        <v>13</v>
      </c>
      <c r="C12" s="30">
        <v>101.07</v>
      </c>
      <c r="D12" s="5">
        <f t="shared" si="2"/>
        <v>99.250319051959892</v>
      </c>
      <c r="E12" s="31">
        <v>100</v>
      </c>
      <c r="F12" s="32">
        <v>100.2</v>
      </c>
      <c r="G12" s="31">
        <v>100.5</v>
      </c>
      <c r="H12" s="32">
        <v>100.4</v>
      </c>
      <c r="I12" s="31">
        <v>100.8</v>
      </c>
      <c r="J12" s="32">
        <v>100.5</v>
      </c>
      <c r="K12" s="31">
        <v>101</v>
      </c>
      <c r="L12" s="29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5">
        <v>108.3</v>
      </c>
      <c r="F13" s="36">
        <v>107</v>
      </c>
      <c r="G13" s="35">
        <v>106.7</v>
      </c>
      <c r="H13" s="37">
        <v>105.1</v>
      </c>
      <c r="I13" s="35">
        <v>104.8</v>
      </c>
      <c r="J13" s="37">
        <v>104.4</v>
      </c>
      <c r="K13" s="35">
        <v>104.2</v>
      </c>
      <c r="L13" s="38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7" priority="28" stopIfTrue="1" operator="lessThan">
      <formula>$F$5</formula>
    </cfRule>
  </conditionalFormatting>
  <conditionalFormatting sqref="G6">
    <cfRule type="cellIs" dxfId="26" priority="27" stopIfTrue="1" operator="lessThan">
      <formula>$F$6</formula>
    </cfRule>
  </conditionalFormatting>
  <conditionalFormatting sqref="G7">
    <cfRule type="cellIs" dxfId="25" priority="22" stopIfTrue="1" operator="greaterThan">
      <formula>$F$7</formula>
    </cfRule>
  </conditionalFormatting>
  <conditionalFormatting sqref="G7">
    <cfRule type="cellIs" dxfId="24" priority="26" stopIfTrue="1" operator="lessThan">
      <formula>$F$7</formula>
    </cfRule>
  </conditionalFormatting>
  <conditionalFormatting sqref="G8">
    <cfRule type="cellIs" dxfId="23" priority="25" stopIfTrue="1" operator="lessThan">
      <formula>$F$8</formula>
    </cfRule>
  </conditionalFormatting>
  <conditionalFormatting sqref="G9">
    <cfRule type="cellIs" dxfId="22" priority="24" stopIfTrue="1" operator="lessThan">
      <formula>$F$9</formula>
    </cfRule>
  </conditionalFormatting>
  <conditionalFormatting sqref="G10">
    <cfRule type="cellIs" dxfId="21" priority="23" stopIfTrue="1" operator="greaterThan">
      <formula>$F$10</formula>
    </cfRule>
  </conditionalFormatting>
  <conditionalFormatting sqref="G11">
    <cfRule type="cellIs" dxfId="20" priority="21" stopIfTrue="1" operator="lessThan">
      <formula>$F$11</formula>
    </cfRule>
  </conditionalFormatting>
  <conditionalFormatting sqref="G12">
    <cfRule type="cellIs" dxfId="19" priority="20" stopIfTrue="1" operator="lessThan">
      <formula>$F$12</formula>
    </cfRule>
  </conditionalFormatting>
  <conditionalFormatting sqref="G13">
    <cfRule type="cellIs" dxfId="18" priority="19" stopIfTrue="1" operator="greaterThan">
      <formula>$F$13</formula>
    </cfRule>
  </conditionalFormatting>
  <conditionalFormatting sqref="I5">
    <cfRule type="cellIs" dxfId="17" priority="18" stopIfTrue="1" operator="lessThan">
      <formula>$H$5</formula>
    </cfRule>
  </conditionalFormatting>
  <conditionalFormatting sqref="I6">
    <cfRule type="cellIs" dxfId="16" priority="17" stopIfTrue="1" operator="lessThan">
      <formula>$H$6</formula>
    </cfRule>
  </conditionalFormatting>
  <conditionalFormatting sqref="I7">
    <cfRule type="cellIs" dxfId="15" priority="16" stopIfTrue="1" operator="greaterThan">
      <formula>$H$7</formula>
    </cfRule>
  </conditionalFormatting>
  <conditionalFormatting sqref="I8">
    <cfRule type="cellIs" dxfId="14" priority="15" stopIfTrue="1" operator="lessThan">
      <formula>$H$8</formula>
    </cfRule>
  </conditionalFormatting>
  <conditionalFormatting sqref="I9">
    <cfRule type="cellIs" dxfId="13" priority="14" stopIfTrue="1" operator="lessThan">
      <formula>$H$9</formula>
    </cfRule>
  </conditionalFormatting>
  <conditionalFormatting sqref="I10">
    <cfRule type="cellIs" dxfId="12" priority="13" stopIfTrue="1" operator="greaterThan">
      <formula>$H$10</formula>
    </cfRule>
  </conditionalFormatting>
  <conditionalFormatting sqref="I11">
    <cfRule type="cellIs" dxfId="11" priority="12" stopIfTrue="1" operator="lessThan">
      <formula>$H$11</formula>
    </cfRule>
  </conditionalFormatting>
  <conditionalFormatting sqref="I12">
    <cfRule type="cellIs" dxfId="10" priority="11" stopIfTrue="1" operator="lessThan">
      <formula>$H$12</formula>
    </cfRule>
  </conditionalFormatting>
  <conditionalFormatting sqref="I13">
    <cfRule type="cellIs" dxfId="9" priority="10" stopIfTrue="1" operator="greaterThan">
      <formula>$H$13</formula>
    </cfRule>
  </conditionalFormatting>
  <conditionalFormatting sqref="K5">
    <cfRule type="cellIs" dxfId="8" priority="9" stopIfTrue="1" operator="lessThan">
      <formula>$J$5</formula>
    </cfRule>
  </conditionalFormatting>
  <conditionalFormatting sqref="K6">
    <cfRule type="cellIs" dxfId="7" priority="8" stopIfTrue="1" operator="lessThan">
      <formula>$J$6</formula>
    </cfRule>
  </conditionalFormatting>
  <conditionalFormatting sqref="K7">
    <cfRule type="cellIs" dxfId="6" priority="7" stopIfTrue="1" operator="greaterThan">
      <formula>$J$7</formula>
    </cfRule>
  </conditionalFormatting>
  <conditionalFormatting sqref="K8">
    <cfRule type="cellIs" dxfId="5" priority="6" stopIfTrue="1" operator="lessThan">
      <formula>$J$8</formula>
    </cfRule>
  </conditionalFormatting>
  <conditionalFormatting sqref="K9">
    <cfRule type="cellIs" dxfId="4" priority="5" stopIfTrue="1" operator="lessThan">
      <formula>$J$9</formula>
    </cfRule>
  </conditionalFormatting>
  <conditionalFormatting sqref="K10">
    <cfRule type="cellIs" dxfId="3" priority="4" stopIfTrue="1" operator="greaterThan">
      <formula>$J$10</formula>
    </cfRule>
  </conditionalFormatting>
  <conditionalFormatting sqref="K11">
    <cfRule type="cellIs" dxfId="2" priority="3" stopIfTrue="1" operator="lessThan">
      <formula>$J$11</formula>
    </cfRule>
  </conditionalFormatting>
  <conditionalFormatting sqref="K12">
    <cfRule type="cellIs" dxfId="1" priority="2" stopIfTrue="1" operator="lessThan">
      <formula>$J$12</formula>
    </cfRule>
  </conditionalFormatting>
  <conditionalFormatting sqref="K13">
    <cfRule type="cellIs" dxfId="0" priority="1" stopIfTrue="1" operator="greaterThan">
      <formula>$J$13</formula>
    </cfRule>
  </conditionalFormatting>
  <pageMargins left="0.7" right="0.7" top="0.75" bottom="0.75" header="0.3" footer="0.3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2024-06-24T07:25:41Z</cp:lastPrinted>
  <dcterms:created xsi:type="dcterms:W3CDTF">2024-05-03T13:20:12Z</dcterms:created>
  <dcterms:modified xsi:type="dcterms:W3CDTF">2024-07-26T10:19:05Z</dcterms:modified>
</cp:coreProperties>
</file>