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ГНОЗ\прогноз 2025-2027 годы\утвержденные формы\"/>
    </mc:Choice>
  </mc:AlternateContent>
  <bookViews>
    <workbookView showSheetTabs="0" xWindow="0" yWindow="0" windowWidth="19200" windowHeight="10305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K10" i="2"/>
  <c r="J10" i="2"/>
  <c r="I10" i="2"/>
  <c r="G10" i="2"/>
  <c r="D10" i="2"/>
  <c r="K9" i="2"/>
  <c r="J9" i="2"/>
  <c r="I9" i="2"/>
  <c r="H9" i="2"/>
  <c r="H10" i="2" s="1"/>
  <c r="G9" i="2"/>
  <c r="F9" i="2"/>
  <c r="F10" i="2" s="1"/>
  <c r="E9" i="2"/>
  <c r="E10" i="2" s="1"/>
  <c r="K8" i="2"/>
  <c r="J8" i="2"/>
  <c r="I8" i="2"/>
  <c r="H8" i="2"/>
  <c r="G8" i="2"/>
  <c r="F8" i="2"/>
  <c r="E8" i="2"/>
  <c r="D8" i="2"/>
  <c r="K6" i="2"/>
  <c r="J6" i="2"/>
  <c r="I6" i="2"/>
  <c r="H6" i="2"/>
  <c r="G6" i="2"/>
  <c r="F6" i="2"/>
  <c r="D6" i="2"/>
  <c r="K5" i="2"/>
  <c r="J5" i="2"/>
  <c r="I5" i="2"/>
  <c r="H5" i="2"/>
  <c r="G5" i="2"/>
  <c r="F5" i="2"/>
  <c r="E5" i="2"/>
  <c r="E6" i="2" s="1"/>
</calcChain>
</file>

<file path=xl/sharedStrings.xml><?xml version="1.0" encoding="utf-8"?>
<sst xmlns="http://schemas.openxmlformats.org/spreadsheetml/2006/main" count="35" uniqueCount="23">
  <si>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</si>
  <si>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</si>
  <si>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</si>
  <si>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</si>
  <si>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</si>
  <si>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</si>
  <si>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</si>
  <si>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</si>
  <si>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</si>
  <si>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</si>
  <si>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</si>
  <si>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</si>
  <si>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</si>
  <si>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</si>
  <si>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</si>
  <si>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</si>
  <si>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</si>
  <si>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</si>
  <si>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</si>
  <si>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</si>
  <si>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</si>
  <si>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-117.3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</si>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</sst>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2" fontId="4" fillId="3" borderId="17" xfId="0" applyNumberFormat="1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Alignment="1" applyProtection="1">
      <alignment horizontal="center" vertical="top"/>
    </xf>
    <xf numFmtId="2" fontId="1" fillId="3" borderId="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3" xfId="0" applyNumberFormat="1" applyFont="1" applyFill="1" applyBorder="1" applyAlignment="1" applyProtection="1">
      <alignment horizontal="center" vertical="top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4" borderId="4" xfId="0" applyNumberFormat="1" applyFont="1" applyFill="1" applyBorder="1" applyAlignment="1" applyProtection="1">
      <alignment horizontal="center" vertical="top"/>
    </xf>
    <xf numFmtId="164" fontId="1" fillId="5" borderId="2" xfId="0" applyNumberFormat="1" applyFont="1" applyFill="1" applyBorder="1" applyAlignment="1" applyProtection="1">
      <alignment horizontal="center" vertical="top"/>
    </xf>
    <xf numFmtId="164" fontId="1" fillId="4" borderId="5" xfId="0" applyNumberFormat="1" applyFont="1" applyFill="1" applyBorder="1" applyAlignment="1" applyProtection="1">
      <alignment horizontal="center" vertical="top"/>
    </xf>
    <xf numFmtId="164" fontId="1" fillId="5" borderId="19" xfId="0" applyNumberFormat="1" applyFont="1" applyFill="1" applyBorder="1" applyAlignment="1" applyProtection="1">
      <alignment horizontal="center" vertical="top"/>
    </xf>
    <xf numFmtId="164" fontId="1" fillId="5" borderId="10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3" borderId="8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tabSelected="1" topLeftCell="B1" zoomScale="120" zoomScaleNormal="120" workbookViewId="0">
      <pane ySplit="3" topLeftCell="A4" activePane="bottomLeft" state="frozen"/>
      <selection pane="bottomLeft" activeCell="B1" sqref="B1:B3"/>
    </sheetView>
  </sheetViews>
  <sheetFormatPr defaultColWidth="8.5" defaultRowHeight="11.25" customHeight="1" x14ac:dyDescent="0.2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 x14ac:dyDescent="0.15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15">
      <c r="A2" s="47"/>
      <c r="B2" s="58"/>
      <c r="C2" s="47">
        <v>2022</v>
      </c>
      <c r="D2" s="49">
        <v>2023</v>
      </c>
      <c r="E2" s="51">
        <v>2024</v>
      </c>
      <c r="F2" s="53">
        <v>2025</v>
      </c>
      <c r="G2" s="54"/>
      <c r="H2" s="53">
        <v>2026</v>
      </c>
      <c r="I2" s="54"/>
      <c r="J2" s="53">
        <v>2027</v>
      </c>
      <c r="K2" s="54"/>
      <c r="L2" s="45"/>
    </row>
    <row r="3" spans="1:12" ht="11.25" customHeight="1" x14ac:dyDescent="0.15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15">
      <c r="A5" s="42" t="s">
        <v>11</v>
      </c>
      <c r="B5" s="14" t="s">
        <v>12</v>
      </c>
      <c r="C5" s="28">
        <v>5967</v>
      </c>
      <c r="D5" s="28">
        <v>5817</v>
      </c>
      <c r="E5" s="25">
        <f t="shared" ref="E5:F5" si="0">ROUND((E11+D11)/2,0)</f>
        <v>5672</v>
      </c>
      <c r="F5" s="26">
        <f t="shared" si="0"/>
        <v>5528</v>
      </c>
      <c r="G5" s="25">
        <f t="shared" ref="G5:K5" si="1">ROUND((G11+E11)/2,0)</f>
        <v>5531</v>
      </c>
      <c r="H5" s="26">
        <f t="shared" si="1"/>
        <v>5388</v>
      </c>
      <c r="I5" s="25">
        <f t="shared" si="1"/>
        <v>5397</v>
      </c>
      <c r="J5" s="26">
        <f t="shared" si="1"/>
        <v>5253</v>
      </c>
      <c r="K5" s="25">
        <f t="shared" si="1"/>
        <v>5267</v>
      </c>
      <c r="L5" s="29"/>
    </row>
    <row r="6" spans="1:12" ht="12" customHeight="1" x14ac:dyDescent="0.15">
      <c r="A6" s="43"/>
      <c r="B6" s="15" t="s">
        <v>13</v>
      </c>
      <c r="C6" s="30">
        <v>0</v>
      </c>
      <c r="D6" s="5">
        <f t="shared" ref="D6:F12" si="2">IF((ISERROR(D5/C5)),0,(D5/C5)*100)</f>
        <v>97.486173956762187</v>
      </c>
      <c r="E6" s="7">
        <f t="shared" si="2"/>
        <v>97.5073061715661</v>
      </c>
      <c r="F6" s="11">
        <f t="shared" si="2"/>
        <v>97.461212976022566</v>
      </c>
      <c r="G6" s="7">
        <f t="shared" ref="G6:K12" si="3">IF((ISERROR(G5/E5)),0,(G5/E5)*100)</f>
        <v>97.514104372355419</v>
      </c>
      <c r="H6" s="11">
        <f t="shared" si="3"/>
        <v>97.467438494934882</v>
      </c>
      <c r="I6" s="7">
        <f t="shared" si="3"/>
        <v>97.577291629000186</v>
      </c>
      <c r="J6" s="11">
        <f t="shared" si="3"/>
        <v>97.494432071269486</v>
      </c>
      <c r="K6" s="7">
        <f t="shared" si="3"/>
        <v>97.591254400592916</v>
      </c>
      <c r="L6" s="29"/>
    </row>
    <row r="7" spans="1:12" ht="11.25" customHeight="1" x14ac:dyDescent="0.15">
      <c r="A7" s="55" t="s">
        <v>14</v>
      </c>
      <c r="B7" s="16" t="s">
        <v>12</v>
      </c>
      <c r="C7" s="28">
        <v>3800</v>
      </c>
      <c r="D7" s="28">
        <v>3739</v>
      </c>
      <c r="E7" s="31">
        <v>3675</v>
      </c>
      <c r="F7" s="30">
        <v>3609</v>
      </c>
      <c r="G7" s="31">
        <v>3611</v>
      </c>
      <c r="H7" s="30">
        <v>3542</v>
      </c>
      <c r="I7" s="31">
        <v>3547</v>
      </c>
      <c r="J7" s="30">
        <v>3476</v>
      </c>
      <c r="K7" s="31">
        <v>3484</v>
      </c>
      <c r="L7" s="29"/>
    </row>
    <row r="8" spans="1:12" ht="11.25" customHeight="1" x14ac:dyDescent="0.15">
      <c r="A8" s="55"/>
      <c r="B8" s="16" t="s">
        <v>13</v>
      </c>
      <c r="C8" s="30">
        <v>0</v>
      </c>
      <c r="D8" s="6">
        <f t="shared" si="2"/>
        <v>98.394736842105274</v>
      </c>
      <c r="E8" s="8">
        <f t="shared" si="2"/>
        <v>98.2883123829901</v>
      </c>
      <c r="F8" s="12">
        <f t="shared" si="2"/>
        <v>98.204081632653057</v>
      </c>
      <c r="G8" s="8">
        <f t="shared" si="3"/>
        <v>98.258503401360542</v>
      </c>
      <c r="H8" s="12">
        <f t="shared" si="3"/>
        <v>98.143530063729571</v>
      </c>
      <c r="I8" s="8">
        <f t="shared" si="3"/>
        <v>98.227637773469951</v>
      </c>
      <c r="J8" s="12">
        <f t="shared" si="3"/>
        <v>98.136645962732914</v>
      </c>
      <c r="K8" s="8">
        <f t="shared" si="3"/>
        <v>98.223851141809988</v>
      </c>
      <c r="L8" s="29"/>
    </row>
    <row r="9" spans="1:12" ht="13.5" customHeight="1" x14ac:dyDescent="0.15">
      <c r="A9" s="55" t="s">
        <v>15</v>
      </c>
      <c r="B9" s="16" t="s">
        <v>12</v>
      </c>
      <c r="C9" s="28">
        <v>2167</v>
      </c>
      <c r="D9" s="28">
        <v>2078</v>
      </c>
      <c r="E9" s="32">
        <f t="shared" ref="E9:K9" si="4">E5-E7</f>
        <v>1997</v>
      </c>
      <c r="F9" s="33">
        <f t="shared" si="4"/>
        <v>1919</v>
      </c>
      <c r="G9" s="32">
        <f t="shared" si="4"/>
        <v>1920</v>
      </c>
      <c r="H9" s="33">
        <f t="shared" si="4"/>
        <v>1846</v>
      </c>
      <c r="I9" s="32">
        <f t="shared" si="4"/>
        <v>1850</v>
      </c>
      <c r="J9" s="33">
        <f t="shared" si="4"/>
        <v>1777</v>
      </c>
      <c r="K9" s="32">
        <f t="shared" si="4"/>
        <v>1783</v>
      </c>
      <c r="L9" s="29"/>
    </row>
    <row r="10" spans="1:12" ht="13.5" customHeight="1" x14ac:dyDescent="0.15">
      <c r="A10" s="55"/>
      <c r="B10" s="16" t="s">
        <v>13</v>
      </c>
      <c r="C10" s="30">
        <v>0</v>
      </c>
      <c r="D10" s="6">
        <f t="shared" si="2"/>
        <v>95.892939547761884</v>
      </c>
      <c r="E10" s="8">
        <f t="shared" si="2"/>
        <v>96.102021174205959</v>
      </c>
      <c r="F10" s="12">
        <f t="shared" si="2"/>
        <v>96.094141211817728</v>
      </c>
      <c r="G10" s="8">
        <f t="shared" si="3"/>
        <v>96.144216324486734</v>
      </c>
      <c r="H10" s="12">
        <f t="shared" si="3"/>
        <v>96.195935383011985</v>
      </c>
      <c r="I10" s="8">
        <f t="shared" si="3"/>
        <v>96.354166666666657</v>
      </c>
      <c r="J10" s="12">
        <f t="shared" si="3"/>
        <v>96.262188515709653</v>
      </c>
      <c r="K10" s="8">
        <f t="shared" si="3"/>
        <v>96.378378378378386</v>
      </c>
      <c r="L10" s="29"/>
    </row>
    <row r="11" spans="1:12" ht="11.25" customHeight="1" x14ac:dyDescent="0.15">
      <c r="A11" s="41" t="s">
        <v>16</v>
      </c>
      <c r="B11" s="16" t="s">
        <v>12</v>
      </c>
      <c r="C11" s="34">
        <v>5890</v>
      </c>
      <c r="D11" s="28">
        <v>5744</v>
      </c>
      <c r="E11" s="31">
        <v>5599</v>
      </c>
      <c r="F11" s="30">
        <v>5456</v>
      </c>
      <c r="G11" s="31">
        <v>5463</v>
      </c>
      <c r="H11" s="30">
        <v>5319</v>
      </c>
      <c r="I11" s="31">
        <v>5331</v>
      </c>
      <c r="J11" s="30">
        <v>5187</v>
      </c>
      <c r="K11" s="31">
        <v>5203</v>
      </c>
      <c r="L11" s="29"/>
    </row>
    <row r="12" spans="1:12" ht="11.25" customHeight="1" x14ac:dyDescent="0.15">
      <c r="A12" s="41"/>
      <c r="B12" s="16" t="s">
        <v>13</v>
      </c>
      <c r="C12" s="30">
        <v>97.45</v>
      </c>
      <c r="D12" s="6">
        <f t="shared" si="2"/>
        <v>97.521222410865875</v>
      </c>
      <c r="E12" s="8">
        <f t="shared" si="2"/>
        <v>97.475626740947078</v>
      </c>
      <c r="F12" s="12">
        <f t="shared" si="2"/>
        <v>97.445972495088412</v>
      </c>
      <c r="G12" s="8">
        <f t="shared" si="3"/>
        <v>97.570994820503671</v>
      </c>
      <c r="H12" s="12">
        <f t="shared" si="3"/>
        <v>97.489002932551315</v>
      </c>
      <c r="I12" s="8">
        <f t="shared" si="3"/>
        <v>97.583745194947838</v>
      </c>
      <c r="J12" s="12">
        <f t="shared" si="3"/>
        <v>97.518330513254369</v>
      </c>
      <c r="K12" s="8">
        <f t="shared" si="3"/>
        <v>97.598949540423945</v>
      </c>
      <c r="L12" s="29"/>
    </row>
    <row r="13" spans="1:12" ht="18" customHeight="1" x14ac:dyDescent="0.15">
      <c r="A13" s="9" t="s">
        <v>17</v>
      </c>
      <c r="B13" s="16" t="s">
        <v>18</v>
      </c>
      <c r="C13" s="30">
        <v>-14.1</v>
      </c>
      <c r="D13" s="35">
        <v>-10.1</v>
      </c>
      <c r="E13" s="31">
        <v>-10.199999999999999</v>
      </c>
      <c r="F13" s="30">
        <v>-10.7</v>
      </c>
      <c r="G13" s="31">
        <v>-9.8000000000000007</v>
      </c>
      <c r="H13" s="30">
        <v>-10.6</v>
      </c>
      <c r="I13" s="31">
        <v>-9.8000000000000007</v>
      </c>
      <c r="J13" s="30">
        <v>-10.5</v>
      </c>
      <c r="K13" s="31">
        <v>-9.9</v>
      </c>
      <c r="L13" s="29"/>
    </row>
    <row r="14" spans="1:12" ht="18" customHeight="1" x14ac:dyDescent="0.15">
      <c r="A14" s="9" t="s">
        <v>19</v>
      </c>
      <c r="B14" s="16" t="s">
        <v>20</v>
      </c>
      <c r="C14" s="30" t="s">
        <v>21</v>
      </c>
      <c r="D14" s="35">
        <v>-149.6</v>
      </c>
      <c r="E14" s="31">
        <v>-153.4</v>
      </c>
      <c r="F14" s="30">
        <v>-152</v>
      </c>
      <c r="G14" s="31">
        <v>-148.30000000000001</v>
      </c>
      <c r="H14" s="30">
        <v>-148.5</v>
      </c>
      <c r="I14" s="31">
        <v>-146.4</v>
      </c>
      <c r="J14" s="30">
        <v>-146.6</v>
      </c>
      <c r="K14" s="31">
        <v>-144.30000000000001</v>
      </c>
      <c r="L14" s="29"/>
    </row>
    <row r="15" spans="1:12" ht="18" customHeight="1" x14ac:dyDescent="0.15">
      <c r="A15" s="10" t="s">
        <v>22</v>
      </c>
      <c r="B15" s="17" t="s">
        <v>12</v>
      </c>
      <c r="C15" s="36">
        <v>1028</v>
      </c>
      <c r="D15" s="37">
        <v>1000</v>
      </c>
      <c r="E15" s="38">
        <v>980</v>
      </c>
      <c r="F15" s="39">
        <v>957</v>
      </c>
      <c r="G15" s="38">
        <v>960</v>
      </c>
      <c r="H15" s="39">
        <v>937</v>
      </c>
      <c r="I15" s="38">
        <v>940</v>
      </c>
      <c r="J15" s="39">
        <v>919</v>
      </c>
      <c r="K15" s="38">
        <v>922</v>
      </c>
      <c r="L15" s="40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55</cp:lastModifiedBy>
  <cp:lastPrinted>2024-07-23T11:37:35Z</cp:lastPrinted>
  <dcterms:created xsi:type="dcterms:W3CDTF">2020-04-09T11:48:37Z</dcterms:created>
  <dcterms:modified xsi:type="dcterms:W3CDTF">2024-07-23T11:37:43Z</dcterms:modified>
</cp:coreProperties>
</file>